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70" yWindow="75" windowWidth="10185" windowHeight="54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41" i="1" l="1"/>
  <c r="J41" i="1"/>
  <c r="I41" i="1"/>
  <c r="H41" i="1"/>
  <c r="G41" i="1"/>
  <c r="F41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<sst xmlns="http://schemas.openxmlformats.org/spreadsheetml/2006/main" count="241" uniqueCount="77">
  <si>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</si>
  <si>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</si>
  <si>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</si>
  <si>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</si>
  <si>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</si>
  <si>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</si>
  <si>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</si>
  <si>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</si>
  <si>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</si>
  <si>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</si>
  <si>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</si>
  <si>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</si>
  <si>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</si>
  <si>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</si>
  <si>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</si>
  <si>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</si>
  <si>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</si>
  <si>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</si>
  <si>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</si>
  <si>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</si>
  <si>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</si>
  <si>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</si>
  <si>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</si>
  <si>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</si>
  <si>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</si>
  <si>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</si>
  <si>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</si>
  <si>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</si>
  <si>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</si>
  <si>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</si>
  <si>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</si>
  <si>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</si>
  <si>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</si>
  <si>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</si>
  <si>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</si>
  <si>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</si>
  <si>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</si>
  <si>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</si>
  <si>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</si>
  <si>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Начальник ОО АЛМР СК</t>
  </si>
  <si>
    <t>Шевченко Е.А.</t>
  </si>
  <si>
    <t>МКОУ СОШ №5 Левокумского муниципального округа Ставропольского края</t>
  </si>
  <si>
    <t>гарник</t>
  </si>
  <si>
    <t>268,203,824</t>
  </si>
  <si>
    <t>294,302,824</t>
  </si>
  <si>
    <t>Тефтели из говядины,макаронные изделия отварные с маслом сливочным.</t>
  </si>
  <si>
    <t>294,171,824</t>
  </si>
  <si>
    <t>Котлеты из говядины, макаронные изделия отварные с маслом сливочным и соус красный основной.</t>
  </si>
  <si>
    <t>Биточки из говядины , пюре картофельное.</t>
  </si>
  <si>
    <t>Масло сливочное "Крестьянское"72,5 %( порциями).</t>
  </si>
  <si>
    <t>Хлеб пшеничный.</t>
  </si>
  <si>
    <t>Икра кабачковая.</t>
  </si>
  <si>
    <t>Какао с молоком.</t>
  </si>
  <si>
    <t>Капуста тушеная.</t>
  </si>
  <si>
    <t>Кофейный напиток с молоком.</t>
  </si>
  <si>
    <t>Каша вязкая молочная из пшенной крупы.</t>
  </si>
  <si>
    <t>Масло сливочное "Крестьянское"72,5 %(порциями).</t>
  </si>
  <si>
    <t>Чай с лимоном.</t>
  </si>
  <si>
    <t>Кукуруза отварная консервированная.</t>
  </si>
  <si>
    <t>Чай с молоком.</t>
  </si>
  <si>
    <t>Горошек отварной консервированный.</t>
  </si>
  <si>
    <t>Икра свекольная.</t>
  </si>
  <si>
    <t>Запеканка из творога с молоком сгущенным.</t>
  </si>
  <si>
    <t>Чай с сахаром.</t>
  </si>
  <si>
    <t>Масло сливочное "Крестьянское "72,5%( порциями).</t>
  </si>
  <si>
    <t>Котлеты рубленые из бройлер-цыплят , каша рассыпчатая  из гречневой крупы  и  соус красный основной.</t>
  </si>
  <si>
    <t>Котлеты рубленые из бройлер-цыплят,каша рассыпчатая из пшеничной крупы  и соус красный основной.</t>
  </si>
  <si>
    <t>Котлеты или биточки рыбные, пюре картофельное.</t>
  </si>
  <si>
    <t>Каша вязкая молочная из  рисовой крупы .</t>
  </si>
  <si>
    <t>Плов из птицы или кролика.</t>
  </si>
  <si>
    <t>Масло сливочное  "Крестьянское "72,5 % ( порциями).</t>
  </si>
  <si>
    <t>Чай с  сахаром.</t>
  </si>
  <si>
    <t>Соки овощные, фруктовые и ягодные.</t>
  </si>
  <si>
    <t>Сыр "Российский"  ( порциями).</t>
  </si>
  <si>
    <t>Сыр "Российский"  (порциями).</t>
  </si>
  <si>
    <t>Плоды свежие (яблоко калиброванное - 1 шт).</t>
  </si>
  <si>
    <t>Плоды свежие (яблоко калиброванное -1 шт).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</si>
</sst>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E86" sqref="E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300</v>
      </c>
      <c r="G6" s="40">
        <v>16.25</v>
      </c>
      <c r="H6" s="40">
        <v>17.32</v>
      </c>
      <c r="I6" s="40">
        <v>50.07</v>
      </c>
      <c r="J6" s="40">
        <v>450.88</v>
      </c>
      <c r="K6" s="41" t="s">
        <v>43</v>
      </c>
      <c r="L6" s="40">
        <v>53.25</v>
      </c>
    </row>
    <row r="7" spans="1:12" ht="15" x14ac:dyDescent="0.25">
      <c r="A7" s="23"/>
      <c r="B7" s="15"/>
      <c r="C7" s="11"/>
      <c r="D7" s="6" t="s">
        <v>29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71</v>
      </c>
      <c r="F8" s="43">
        <v>180</v>
      </c>
      <c r="G8" s="43">
        <v>0.4</v>
      </c>
      <c r="H8" s="43">
        <v>0</v>
      </c>
      <c r="I8" s="43">
        <v>11.7</v>
      </c>
      <c r="J8" s="43">
        <v>49.5</v>
      </c>
      <c r="K8" s="44">
        <v>376</v>
      </c>
      <c r="L8" s="43">
        <v>1.72</v>
      </c>
    </row>
    <row r="9" spans="1:12" ht="15" x14ac:dyDescent="0.25">
      <c r="A9" s="23"/>
      <c r="B9" s="15"/>
      <c r="C9" s="11"/>
      <c r="D9" s="7" t="s">
        <v>23</v>
      </c>
      <c r="E9" s="42" t="s">
        <v>50</v>
      </c>
      <c r="F9" s="43">
        <v>40</v>
      </c>
      <c r="G9" s="43">
        <v>3.16</v>
      </c>
      <c r="H9" s="43">
        <v>0.08</v>
      </c>
      <c r="I9" s="43">
        <v>19.32</v>
      </c>
      <c r="J9" s="43">
        <v>94.4</v>
      </c>
      <c r="K9" s="44"/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 t="s">
        <v>75</v>
      </c>
      <c r="F10" s="43">
        <v>150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11.55</v>
      </c>
    </row>
    <row r="11" spans="1:12" ht="15" x14ac:dyDescent="0.25">
      <c r="A11" s="23"/>
      <c r="B11" s="15"/>
      <c r="C11" s="11"/>
      <c r="D11" s="6"/>
      <c r="E11" s="42" t="s">
        <v>51</v>
      </c>
      <c r="F11" s="43">
        <v>60</v>
      </c>
      <c r="G11" s="43">
        <v>0.6</v>
      </c>
      <c r="H11" s="43">
        <v>2.91</v>
      </c>
      <c r="I11" s="43">
        <v>3.23</v>
      </c>
      <c r="J11" s="43">
        <v>69.260000000000005</v>
      </c>
      <c r="K11" s="44"/>
      <c r="L11" s="43">
        <v>8.83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730</v>
      </c>
      <c r="G13" s="19">
        <f t="shared" ref="G13:J13" si="0">SUM(G6:G12)</f>
        <v>20.81</v>
      </c>
      <c r="H13" s="19">
        <f t="shared" si="0"/>
        <v>20.709999999999997</v>
      </c>
      <c r="I13" s="19">
        <f t="shared" si="0"/>
        <v>94.12</v>
      </c>
      <c r="J13" s="19">
        <f t="shared" si="0"/>
        <v>711.04</v>
      </c>
      <c r="K13" s="25"/>
      <c r="L13" s="19">
        <f t="shared" ref="L13" si="1">SUM(L6:L12)</f>
        <v>77.349999999999994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730</v>
      </c>
      <c r="G24" s="32">
        <f t="shared" ref="G24:J24" si="4">G13+G23</f>
        <v>20.81</v>
      </c>
      <c r="H24" s="32">
        <f t="shared" si="4"/>
        <v>20.709999999999997</v>
      </c>
      <c r="I24" s="32">
        <f t="shared" si="4"/>
        <v>94.12</v>
      </c>
      <c r="J24" s="32">
        <f t="shared" si="4"/>
        <v>711.04</v>
      </c>
      <c r="K24" s="32"/>
      <c r="L24" s="32">
        <f t="shared" ref="L24" si="5">L13+L23</f>
        <v>77.349999999999994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300</v>
      </c>
      <c r="G25" s="40">
        <v>16.7</v>
      </c>
      <c r="H25" s="40">
        <v>20.22</v>
      </c>
      <c r="I25" s="40">
        <v>49.37</v>
      </c>
      <c r="J25" s="40">
        <v>445.78</v>
      </c>
      <c r="K25" s="41" t="s">
        <v>44</v>
      </c>
      <c r="L25" s="40">
        <v>62.36</v>
      </c>
    </row>
    <row r="26" spans="1:12" ht="15" x14ac:dyDescent="0.25">
      <c r="A26" s="14"/>
      <c r="B26" s="15"/>
      <c r="C26" s="11"/>
      <c r="D26" s="6" t="s">
        <v>42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72</v>
      </c>
      <c r="F27" s="43">
        <v>200</v>
      </c>
      <c r="G27" s="43">
        <v>0.4</v>
      </c>
      <c r="H27" s="43">
        <v>0</v>
      </c>
      <c r="I27" s="43">
        <v>11.7</v>
      </c>
      <c r="J27" s="43">
        <v>49.5</v>
      </c>
      <c r="K27" s="44"/>
      <c r="L27" s="43">
        <v>23.5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40</v>
      </c>
      <c r="G28" s="43">
        <v>3.16</v>
      </c>
      <c r="H28" s="43">
        <v>0.08</v>
      </c>
      <c r="I28" s="43">
        <v>19.32</v>
      </c>
      <c r="J28" s="43">
        <v>94.4</v>
      </c>
      <c r="K28" s="44"/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20.259999999999998</v>
      </c>
      <c r="H32" s="19">
        <f t="shared" ref="H32" si="7">SUM(H25:H31)</f>
        <v>20.299999999999997</v>
      </c>
      <c r="I32" s="19">
        <f t="shared" ref="I32" si="8">SUM(I25:I31)</f>
        <v>80.389999999999986</v>
      </c>
      <c r="J32" s="19">
        <f t="shared" ref="J32:L32" si="9">SUM(J25:J31)</f>
        <v>589.67999999999995</v>
      </c>
      <c r="K32" s="25"/>
      <c r="L32" s="19">
        <f t="shared" si="9"/>
        <v>87.86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51"/>
      <c r="F41" s="52">
        <f>SUM(F34:F40)</f>
        <v>0</v>
      </c>
      <c r="G41" s="52">
        <f t="shared" ref="G41:J41" si="10">SUM(G34:G40)</f>
        <v>0</v>
      </c>
      <c r="H41" s="52">
        <f t="shared" si="10"/>
        <v>0</v>
      </c>
      <c r="I41" s="52">
        <f t="shared" si="10"/>
        <v>0</v>
      </c>
      <c r="J41" s="52">
        <f t="shared" si="10"/>
        <v>0</v>
      </c>
      <c r="K41" s="53"/>
      <c r="L41" s="52">
        <f t="shared" ref="L41" si="11">SUM(L34:L40)</f>
        <v>0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2">SUM(G33:G41)</f>
        <v>0</v>
      </c>
      <c r="H42" s="19">
        <f t="shared" ref="H42" si="13">SUM(H33:H41)</f>
        <v>0</v>
      </c>
      <c r="I42" s="19">
        <f t="shared" ref="I42" si="14">SUM(I33:I41)</f>
        <v>0</v>
      </c>
      <c r="J42" s="19">
        <f t="shared" ref="J42:L42" si="15">SUM(J33:J41)</f>
        <v>0</v>
      </c>
      <c r="K42" s="25"/>
      <c r="L42" s="19">
        <f t="shared" si="15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540</v>
      </c>
      <c r="G43" s="32">
        <f t="shared" ref="G43" si="16">G32+G42</f>
        <v>20.259999999999998</v>
      </c>
      <c r="H43" s="32">
        <f t="shared" ref="H43" si="17">H32+H42</f>
        <v>20.299999999999997</v>
      </c>
      <c r="I43" s="32">
        <f t="shared" ref="I43" si="18">I32+I42</f>
        <v>80.389999999999986</v>
      </c>
      <c r="J43" s="32">
        <f t="shared" ref="J43:L43" si="19">J32+J42</f>
        <v>589.67999999999995</v>
      </c>
      <c r="K43" s="32"/>
      <c r="L43" s="32">
        <f t="shared" si="19"/>
        <v>87.86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240</v>
      </c>
      <c r="G44" s="40">
        <v>16.5</v>
      </c>
      <c r="H44" s="40">
        <v>18.2</v>
      </c>
      <c r="I44" s="40">
        <v>50.2</v>
      </c>
      <c r="J44" s="40">
        <v>430.9</v>
      </c>
      <c r="K44" s="41">
        <v>268.31200000000001</v>
      </c>
      <c r="L44" s="40">
        <v>58.41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180</v>
      </c>
      <c r="G46" s="43">
        <v>2.9</v>
      </c>
      <c r="H46" s="43">
        <v>2.5</v>
      </c>
      <c r="I46" s="43">
        <v>24.8</v>
      </c>
      <c r="J46" s="43">
        <v>134</v>
      </c>
      <c r="K46" s="44">
        <v>382</v>
      </c>
      <c r="L46" s="43">
        <v>9.7899999999999991</v>
      </c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40</v>
      </c>
      <c r="G47" s="43">
        <v>3.16</v>
      </c>
      <c r="H47" s="43">
        <v>0.08</v>
      </c>
      <c r="I47" s="43">
        <v>19.32</v>
      </c>
      <c r="J47" s="43">
        <v>94.4</v>
      </c>
      <c r="K47" s="44"/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53</v>
      </c>
      <c r="F49" s="43">
        <v>60</v>
      </c>
      <c r="G49" s="43">
        <v>1.03</v>
      </c>
      <c r="H49" s="43">
        <v>1.81</v>
      </c>
      <c r="I49" s="43">
        <v>9.94</v>
      </c>
      <c r="J49" s="43">
        <v>46.2</v>
      </c>
      <c r="K49" s="44">
        <v>321</v>
      </c>
      <c r="L49" s="43">
        <v>5.09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20">SUM(G44:G50)</f>
        <v>23.59</v>
      </c>
      <c r="H51" s="19">
        <f t="shared" ref="H51" si="21">SUM(H44:H50)</f>
        <v>22.589999999999996</v>
      </c>
      <c r="I51" s="19">
        <f t="shared" ref="I51" si="22">SUM(I44:I50)</f>
        <v>104.25999999999999</v>
      </c>
      <c r="J51" s="19">
        <f t="shared" ref="J51:L51" si="23">SUM(J44:J50)</f>
        <v>705.5</v>
      </c>
      <c r="K51" s="25"/>
      <c r="L51" s="19">
        <f t="shared" si="23"/>
        <v>75.289999999999992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4">SUM(G52:G60)</f>
        <v>0</v>
      </c>
      <c r="H61" s="19">
        <f t="shared" ref="H61" si="25">SUM(H52:H60)</f>
        <v>0</v>
      </c>
      <c r="I61" s="19">
        <f t="shared" ref="I61" si="26">SUM(I52:I60)</f>
        <v>0</v>
      </c>
      <c r="J61" s="19">
        <f t="shared" ref="J61:L61" si="27">SUM(J52:J60)</f>
        <v>0</v>
      </c>
      <c r="K61" s="25"/>
      <c r="L61" s="19">
        <f t="shared" si="27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520</v>
      </c>
      <c r="G62" s="32">
        <f t="shared" ref="G62" si="28">G51+G61</f>
        <v>23.59</v>
      </c>
      <c r="H62" s="32">
        <f t="shared" ref="H62" si="29">H51+H61</f>
        <v>22.589999999999996</v>
      </c>
      <c r="I62" s="32">
        <f t="shared" ref="I62" si="30">I51+I61</f>
        <v>104.25999999999999</v>
      </c>
      <c r="J62" s="32">
        <f t="shared" ref="J62:L62" si="31">J51+J61</f>
        <v>705.5</v>
      </c>
      <c r="K62" s="32"/>
      <c r="L62" s="32">
        <f t="shared" si="31"/>
        <v>75.289999999999992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240</v>
      </c>
      <c r="G63" s="40">
        <v>13</v>
      </c>
      <c r="H63" s="40">
        <v>14</v>
      </c>
      <c r="I63" s="40">
        <v>12</v>
      </c>
      <c r="J63" s="40">
        <v>220</v>
      </c>
      <c r="K63" s="41">
        <v>291</v>
      </c>
      <c r="L63" s="40">
        <v>61.56</v>
      </c>
    </row>
    <row r="64" spans="1:12" ht="15" x14ac:dyDescent="0.25">
      <c r="A64" s="23"/>
      <c r="B64" s="15"/>
      <c r="C64" s="11"/>
      <c r="D64" s="6"/>
      <c r="E64" s="42" t="s">
        <v>49</v>
      </c>
      <c r="F64" s="43">
        <v>10</v>
      </c>
      <c r="G64" s="43">
        <v>0.1</v>
      </c>
      <c r="H64" s="43">
        <v>8.3000000000000007</v>
      </c>
      <c r="I64" s="43">
        <v>0.1</v>
      </c>
      <c r="J64" s="43">
        <v>75</v>
      </c>
      <c r="K64" s="44">
        <v>14</v>
      </c>
      <c r="L64" s="43">
        <v>8.06</v>
      </c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180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>
        <v>10.5</v>
      </c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40</v>
      </c>
      <c r="G66" s="43">
        <v>3.16</v>
      </c>
      <c r="H66" s="43">
        <v>0.08</v>
      </c>
      <c r="I66" s="43">
        <v>19.32</v>
      </c>
      <c r="J66" s="43">
        <v>94.4</v>
      </c>
      <c r="K66" s="44"/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 t="shared" ref="G70" si="32">SUM(G63:G69)</f>
        <v>16.329999999999998</v>
      </c>
      <c r="H70" s="19">
        <f t="shared" ref="H70" si="33">SUM(H63:H69)</f>
        <v>22.4</v>
      </c>
      <c r="I70" s="19">
        <f t="shared" ref="I70" si="34">SUM(I63:I69)</f>
        <v>46.42</v>
      </c>
      <c r="J70" s="19">
        <f t="shared" ref="J70:L70" si="35">SUM(J63:J69)</f>
        <v>449.4</v>
      </c>
      <c r="K70" s="25"/>
      <c r="L70" s="19">
        <f t="shared" si="35"/>
        <v>82.12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6">SUM(G71:G79)</f>
        <v>0</v>
      </c>
      <c r="H80" s="19">
        <f t="shared" ref="H80" si="37">SUM(H71:H79)</f>
        <v>0</v>
      </c>
      <c r="I80" s="19">
        <f t="shared" ref="I80" si="38">SUM(I71:I79)</f>
        <v>0</v>
      </c>
      <c r="J80" s="19">
        <f t="shared" ref="J80:L80" si="39">SUM(J71:J79)</f>
        <v>0</v>
      </c>
      <c r="K80" s="25"/>
      <c r="L80" s="19">
        <f t="shared" si="39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470</v>
      </c>
      <c r="G81" s="32">
        <f t="shared" ref="G81" si="40">G70+G80</f>
        <v>16.329999999999998</v>
      </c>
      <c r="H81" s="32">
        <f t="shared" ref="H81" si="41">H70+H80</f>
        <v>22.4</v>
      </c>
      <c r="I81" s="32">
        <f t="shared" ref="I81" si="42">I70+I80</f>
        <v>46.42</v>
      </c>
      <c r="J81" s="32">
        <f t="shared" ref="J81:L81" si="43">J70+J80</f>
        <v>449.4</v>
      </c>
      <c r="K81" s="32"/>
      <c r="L81" s="32">
        <f t="shared" si="43"/>
        <v>82.12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220</v>
      </c>
      <c r="G82" s="40">
        <v>5.7</v>
      </c>
      <c r="H82" s="40">
        <v>6.8</v>
      </c>
      <c r="I82" s="40">
        <v>41.7</v>
      </c>
      <c r="J82" s="40">
        <v>252.6</v>
      </c>
      <c r="K82" s="41">
        <v>175</v>
      </c>
      <c r="L82" s="40">
        <v>24.47</v>
      </c>
    </row>
    <row r="83" spans="1:12" ht="15" x14ac:dyDescent="0.25">
      <c r="A83" s="23"/>
      <c r="B83" s="15"/>
      <c r="C83" s="11"/>
      <c r="D83" s="6"/>
      <c r="E83" s="42" t="s">
        <v>56</v>
      </c>
      <c r="F83" s="43">
        <v>10</v>
      </c>
      <c r="G83" s="43">
        <v>0.1</v>
      </c>
      <c r="H83" s="43">
        <v>8.3000000000000007</v>
      </c>
      <c r="I83" s="43">
        <v>0.1</v>
      </c>
      <c r="J83" s="43">
        <v>75</v>
      </c>
      <c r="K83" s="44">
        <v>14</v>
      </c>
      <c r="L83" s="43">
        <v>8.06</v>
      </c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0.4</v>
      </c>
      <c r="H84" s="43">
        <v>0</v>
      </c>
      <c r="I84" s="43">
        <v>11.7</v>
      </c>
      <c r="J84" s="43">
        <v>49.5</v>
      </c>
      <c r="K84" s="44">
        <v>377</v>
      </c>
      <c r="L84" s="43">
        <v>3.33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40</v>
      </c>
      <c r="G85" s="43">
        <v>3.16</v>
      </c>
      <c r="H85" s="43">
        <v>0.08</v>
      </c>
      <c r="I85" s="43">
        <v>19.32</v>
      </c>
      <c r="J85" s="43">
        <v>94.4</v>
      </c>
      <c r="K85" s="44"/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 t="s">
        <v>76</v>
      </c>
      <c r="F86" s="43">
        <v>150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>
        <v>11.55</v>
      </c>
    </row>
    <row r="87" spans="1:12" ht="15" x14ac:dyDescent="0.25">
      <c r="A87" s="23"/>
      <c r="B87" s="15"/>
      <c r="C87" s="11"/>
      <c r="D87" s="6"/>
      <c r="E87" s="42" t="s">
        <v>73</v>
      </c>
      <c r="F87" s="43">
        <v>15</v>
      </c>
      <c r="G87" s="43">
        <v>3.5</v>
      </c>
      <c r="H87" s="43">
        <v>4.5</v>
      </c>
      <c r="I87" s="43">
        <v>0</v>
      </c>
      <c r="J87" s="43">
        <v>54.5</v>
      </c>
      <c r="K87" s="44">
        <v>15</v>
      </c>
      <c r="L87" s="43">
        <v>9.68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635</v>
      </c>
      <c r="G89" s="19">
        <f t="shared" ref="G89" si="44">SUM(G82:G88)</f>
        <v>13.26</v>
      </c>
      <c r="H89" s="19">
        <f t="shared" ref="H89" si="45">SUM(H82:H88)</f>
        <v>20.080000000000002</v>
      </c>
      <c r="I89" s="19">
        <f t="shared" ref="I89" si="46">SUM(I82:I88)</f>
        <v>82.61999999999999</v>
      </c>
      <c r="J89" s="19">
        <f t="shared" ref="J89:L89" si="47">SUM(J82:J88)</f>
        <v>573</v>
      </c>
      <c r="K89" s="25"/>
      <c r="L89" s="19">
        <f t="shared" si="47"/>
        <v>59.089999999999996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8">SUM(G90:G98)</f>
        <v>0</v>
      </c>
      <c r="H99" s="19">
        <f t="shared" ref="H99" si="49">SUM(H90:H98)</f>
        <v>0</v>
      </c>
      <c r="I99" s="19">
        <f t="shared" ref="I99" si="50">SUM(I90:I98)</f>
        <v>0</v>
      </c>
      <c r="J99" s="19">
        <f t="shared" ref="J99:L99" si="51">SUM(J90:J98)</f>
        <v>0</v>
      </c>
      <c r="K99" s="25"/>
      <c r="L99" s="19">
        <f t="shared" si="51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635</v>
      </c>
      <c r="G100" s="32">
        <f t="shared" ref="G100" si="52">G89+G99</f>
        <v>13.26</v>
      </c>
      <c r="H100" s="32">
        <f t="shared" ref="H100" si="53">H89+H99</f>
        <v>20.080000000000002</v>
      </c>
      <c r="I100" s="32">
        <f t="shared" ref="I100" si="54">I89+I99</f>
        <v>82.61999999999999</v>
      </c>
      <c r="J100" s="32">
        <f t="shared" ref="J100:L100" si="55">J89+J99</f>
        <v>573</v>
      </c>
      <c r="K100" s="32"/>
      <c r="L100" s="32">
        <f t="shared" si="55"/>
        <v>59.089999999999996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300</v>
      </c>
      <c r="G101" s="40">
        <v>16.100000000000001</v>
      </c>
      <c r="H101" s="40">
        <v>18</v>
      </c>
      <c r="I101" s="40">
        <v>40.799999999999997</v>
      </c>
      <c r="J101" s="40">
        <v>389.6</v>
      </c>
      <c r="K101" s="41">
        <v>279.20299999999997</v>
      </c>
      <c r="L101" s="40">
        <v>47.93</v>
      </c>
    </row>
    <row r="102" spans="1:12" ht="15" x14ac:dyDescent="0.25">
      <c r="A102" s="23"/>
      <c r="B102" s="15"/>
      <c r="C102" s="11"/>
      <c r="D102" s="6" t="s">
        <v>29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63</v>
      </c>
      <c r="F103" s="43">
        <v>180</v>
      </c>
      <c r="G103" s="43">
        <v>3.1</v>
      </c>
      <c r="H103" s="43">
        <v>2.4</v>
      </c>
      <c r="I103" s="43">
        <v>17.2</v>
      </c>
      <c r="J103" s="43">
        <v>103.5</v>
      </c>
      <c r="K103" s="44">
        <v>376</v>
      </c>
      <c r="L103" s="43">
        <v>1.72</v>
      </c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40</v>
      </c>
      <c r="G104" s="43">
        <v>3.16</v>
      </c>
      <c r="H104" s="43">
        <v>0.08</v>
      </c>
      <c r="I104" s="43">
        <v>19.32</v>
      </c>
      <c r="J104" s="43">
        <v>94.4</v>
      </c>
      <c r="K104" s="44"/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58</v>
      </c>
      <c r="F106" s="43">
        <v>60</v>
      </c>
      <c r="G106" s="43">
        <v>1.6</v>
      </c>
      <c r="H106" s="43">
        <v>0.1</v>
      </c>
      <c r="I106" s="43">
        <v>3.2</v>
      </c>
      <c r="J106" s="43">
        <v>19.399999999999999</v>
      </c>
      <c r="K106" s="44"/>
      <c r="L106" s="43">
        <v>23.53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6">SUM(G101:G107)</f>
        <v>23.960000000000004</v>
      </c>
      <c r="H108" s="19">
        <f t="shared" si="56"/>
        <v>20.58</v>
      </c>
      <c r="I108" s="19">
        <f t="shared" si="56"/>
        <v>80.52</v>
      </c>
      <c r="J108" s="19">
        <f t="shared" si="56"/>
        <v>606.9</v>
      </c>
      <c r="K108" s="25"/>
      <c r="L108" s="19">
        <f t="shared" ref="L108" si="57">SUM(L101:L107)</f>
        <v>75.180000000000007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8">SUM(G109:G117)</f>
        <v>0</v>
      </c>
      <c r="H118" s="19">
        <f t="shared" si="58"/>
        <v>0</v>
      </c>
      <c r="I118" s="19">
        <f t="shared" si="58"/>
        <v>0</v>
      </c>
      <c r="J118" s="19">
        <f t="shared" si="58"/>
        <v>0</v>
      </c>
      <c r="K118" s="25"/>
      <c r="L118" s="19">
        <f t="shared" ref="L118" si="59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580</v>
      </c>
      <c r="G119" s="32">
        <f t="shared" ref="G119" si="60">G108+G118</f>
        <v>23.960000000000004</v>
      </c>
      <c r="H119" s="32">
        <f t="shared" ref="H119" si="61">H108+H118</f>
        <v>20.58</v>
      </c>
      <c r="I119" s="32">
        <f t="shared" ref="I119" si="62">I108+I118</f>
        <v>80.52</v>
      </c>
      <c r="J119" s="32">
        <f t="shared" ref="J119:L119" si="63">J108+J118</f>
        <v>606.9</v>
      </c>
      <c r="K119" s="32"/>
      <c r="L119" s="32">
        <f t="shared" si="63"/>
        <v>75.180000000000007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300</v>
      </c>
      <c r="G120" s="40">
        <v>19.989999999999998</v>
      </c>
      <c r="H120" s="40">
        <v>21.53</v>
      </c>
      <c r="I120" s="40">
        <v>53.33</v>
      </c>
      <c r="J120" s="40">
        <v>488.18</v>
      </c>
      <c r="K120" s="41" t="s">
        <v>46</v>
      </c>
      <c r="L120" s="40">
        <v>59.85</v>
      </c>
    </row>
    <row r="121" spans="1:12" ht="15" x14ac:dyDescent="0.25">
      <c r="A121" s="14"/>
      <c r="B121" s="15"/>
      <c r="C121" s="11"/>
      <c r="D121" s="6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59</v>
      </c>
      <c r="F122" s="43">
        <v>180</v>
      </c>
      <c r="G122" s="43">
        <v>2.31</v>
      </c>
      <c r="H122" s="43">
        <v>10.02</v>
      </c>
      <c r="I122" s="43">
        <v>15</v>
      </c>
      <c r="J122" s="43">
        <v>159</v>
      </c>
      <c r="K122" s="44">
        <v>378</v>
      </c>
      <c r="L122" s="43">
        <v>4.7699999999999996</v>
      </c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40</v>
      </c>
      <c r="G123" s="43">
        <v>3.16</v>
      </c>
      <c r="H123" s="43">
        <v>0.08</v>
      </c>
      <c r="I123" s="43">
        <v>19.3</v>
      </c>
      <c r="J123" s="43">
        <v>94.4</v>
      </c>
      <c r="K123" s="44"/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60</v>
      </c>
      <c r="F125" s="43">
        <v>60</v>
      </c>
      <c r="G125" s="43">
        <v>0.28999999999999998</v>
      </c>
      <c r="H125" s="43">
        <v>0.02</v>
      </c>
      <c r="I125" s="43">
        <v>1.47</v>
      </c>
      <c r="J125" s="43">
        <v>8.3800000000000008</v>
      </c>
      <c r="K125" s="44"/>
      <c r="L125" s="43">
        <v>19.21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4">SUM(G120:G126)</f>
        <v>25.749999999999996</v>
      </c>
      <c r="H127" s="19">
        <f t="shared" si="64"/>
        <v>31.65</v>
      </c>
      <c r="I127" s="19">
        <f t="shared" si="64"/>
        <v>89.1</v>
      </c>
      <c r="J127" s="19">
        <f t="shared" si="64"/>
        <v>749.96</v>
      </c>
      <c r="K127" s="25"/>
      <c r="L127" s="19">
        <f t="shared" ref="L127" si="65">SUM(L120:L126)</f>
        <v>85.830000000000013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6">SUM(G128:G136)</f>
        <v>0</v>
      </c>
      <c r="H137" s="19">
        <f t="shared" si="66"/>
        <v>0</v>
      </c>
      <c r="I137" s="19">
        <f t="shared" si="66"/>
        <v>0</v>
      </c>
      <c r="J137" s="19">
        <f t="shared" si="66"/>
        <v>0</v>
      </c>
      <c r="K137" s="25"/>
      <c r="L137" s="19">
        <f t="shared" ref="L137" si="67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580</v>
      </c>
      <c r="G138" s="32">
        <f t="shared" ref="G138" si="68">G127+G137</f>
        <v>25.749999999999996</v>
      </c>
      <c r="H138" s="32">
        <f t="shared" ref="H138" si="69">H127+H137</f>
        <v>31.65</v>
      </c>
      <c r="I138" s="32">
        <f t="shared" ref="I138" si="70">I127+I137</f>
        <v>89.1</v>
      </c>
      <c r="J138" s="32">
        <f t="shared" ref="J138:L138" si="71">J127+J137</f>
        <v>749.96</v>
      </c>
      <c r="K138" s="32"/>
      <c r="L138" s="32">
        <f t="shared" si="71"/>
        <v>85.830000000000013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240</v>
      </c>
      <c r="G139" s="40">
        <v>19</v>
      </c>
      <c r="H139" s="40">
        <v>19.100000000000001</v>
      </c>
      <c r="I139" s="40">
        <v>41.8</v>
      </c>
      <c r="J139" s="40">
        <v>414.6</v>
      </c>
      <c r="K139" s="41">
        <v>234.31200000000001</v>
      </c>
      <c r="L139" s="40">
        <v>50.2</v>
      </c>
    </row>
    <row r="140" spans="1:12" ht="15" x14ac:dyDescent="0.25">
      <c r="A140" s="23"/>
      <c r="B140" s="15"/>
      <c r="C140" s="11"/>
      <c r="D140" s="6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180</v>
      </c>
      <c r="G141" s="43">
        <v>0.4</v>
      </c>
      <c r="H141" s="43">
        <v>0</v>
      </c>
      <c r="I141" s="43">
        <v>11.7</v>
      </c>
      <c r="J141" s="43">
        <v>49.5</v>
      </c>
      <c r="K141" s="44">
        <v>377</v>
      </c>
      <c r="L141" s="43">
        <v>3.33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40</v>
      </c>
      <c r="G142" s="43">
        <v>3.16</v>
      </c>
      <c r="H142" s="43">
        <v>0.08</v>
      </c>
      <c r="I142" s="43">
        <v>19.32</v>
      </c>
      <c r="J142" s="43">
        <v>94.4</v>
      </c>
      <c r="K142" s="44"/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70</v>
      </c>
      <c r="F144" s="43">
        <v>10</v>
      </c>
      <c r="G144" s="43">
        <v>0.1</v>
      </c>
      <c r="H144" s="43">
        <v>8.3000000000000007</v>
      </c>
      <c r="I144" s="43">
        <v>0.1</v>
      </c>
      <c r="J144" s="43">
        <v>75</v>
      </c>
      <c r="K144" s="44">
        <v>14</v>
      </c>
      <c r="L144" s="43">
        <v>8.06</v>
      </c>
    </row>
    <row r="145" spans="1:12" ht="15" x14ac:dyDescent="0.25">
      <c r="A145" s="23"/>
      <c r="B145" s="15"/>
      <c r="C145" s="11"/>
      <c r="D145" s="6"/>
      <c r="E145" s="42" t="s">
        <v>61</v>
      </c>
      <c r="F145" s="43">
        <v>60</v>
      </c>
      <c r="G145" s="43">
        <v>1.2</v>
      </c>
      <c r="H145" s="43">
        <v>0.06</v>
      </c>
      <c r="I145" s="43">
        <v>12.33</v>
      </c>
      <c r="J145" s="43">
        <v>54.72</v>
      </c>
      <c r="K145" s="44">
        <v>75</v>
      </c>
      <c r="L145" s="43">
        <v>6.79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2">SUM(G139:G145)</f>
        <v>23.86</v>
      </c>
      <c r="H146" s="19">
        <f t="shared" si="72"/>
        <v>27.54</v>
      </c>
      <c r="I146" s="19">
        <f t="shared" si="72"/>
        <v>85.249999999999986</v>
      </c>
      <c r="J146" s="19">
        <f t="shared" si="72"/>
        <v>688.22</v>
      </c>
      <c r="K146" s="25"/>
      <c r="L146" s="19">
        <f t="shared" ref="L146" si="73">SUM(L139:L145)</f>
        <v>70.38000000000001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4">SUM(G147:G155)</f>
        <v>0</v>
      </c>
      <c r="H156" s="19">
        <f t="shared" si="74"/>
        <v>0</v>
      </c>
      <c r="I156" s="19">
        <f t="shared" si="74"/>
        <v>0</v>
      </c>
      <c r="J156" s="19">
        <f t="shared" si="74"/>
        <v>0</v>
      </c>
      <c r="K156" s="25"/>
      <c r="L156" s="19">
        <f t="shared" ref="L156" si="75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530</v>
      </c>
      <c r="G157" s="32">
        <f t="shared" ref="G157" si="76">G146+G156</f>
        <v>23.86</v>
      </c>
      <c r="H157" s="32">
        <f t="shared" ref="H157" si="77">H146+H156</f>
        <v>27.54</v>
      </c>
      <c r="I157" s="32">
        <f t="shared" ref="I157" si="78">I146+I156</f>
        <v>85.249999999999986</v>
      </c>
      <c r="J157" s="32">
        <f t="shared" ref="J157:L157" si="79">J146+J156</f>
        <v>688.22</v>
      </c>
      <c r="K157" s="32"/>
      <c r="L157" s="32">
        <f t="shared" si="79"/>
        <v>70.38000000000001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190</v>
      </c>
      <c r="G158" s="40">
        <v>5.2</v>
      </c>
      <c r="H158" s="40">
        <v>5.9</v>
      </c>
      <c r="I158" s="40">
        <v>10</v>
      </c>
      <c r="J158" s="40">
        <v>117.8</v>
      </c>
      <c r="K158" s="41"/>
      <c r="L158" s="40">
        <v>79.39</v>
      </c>
    </row>
    <row r="159" spans="1:12" ht="15" x14ac:dyDescent="0.25">
      <c r="A159" s="23"/>
      <c r="B159" s="15"/>
      <c r="C159" s="11"/>
      <c r="D159" s="6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/>
      <c r="L160" s="43">
        <v>2.16</v>
      </c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40</v>
      </c>
      <c r="G161" s="43">
        <v>3.16</v>
      </c>
      <c r="H161" s="43">
        <v>0.08</v>
      </c>
      <c r="I161" s="43">
        <v>19.32</v>
      </c>
      <c r="J161" s="43">
        <v>94.4</v>
      </c>
      <c r="K161" s="44"/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74</v>
      </c>
      <c r="F163" s="43">
        <v>15</v>
      </c>
      <c r="G163" s="43">
        <v>3.5</v>
      </c>
      <c r="H163" s="43">
        <v>4.5</v>
      </c>
      <c r="I163" s="43">
        <v>0</v>
      </c>
      <c r="J163" s="43">
        <v>54.5</v>
      </c>
      <c r="K163" s="44"/>
      <c r="L163" s="43">
        <v>9.68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445</v>
      </c>
      <c r="G165" s="19">
        <f t="shared" ref="G165:J165" si="80">SUM(G158:G164)</f>
        <v>11.93</v>
      </c>
      <c r="H165" s="19">
        <f t="shared" si="80"/>
        <v>10.5</v>
      </c>
      <c r="I165" s="19">
        <f t="shared" si="80"/>
        <v>44.32</v>
      </c>
      <c r="J165" s="19">
        <f t="shared" si="80"/>
        <v>326.70000000000005</v>
      </c>
      <c r="K165" s="25"/>
      <c r="L165" s="19">
        <f t="shared" ref="L165" si="81">SUM(L158:L164)</f>
        <v>93.22999999999999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2">SUM(G166:G174)</f>
        <v>0</v>
      </c>
      <c r="H175" s="19">
        <f t="shared" si="82"/>
        <v>0</v>
      </c>
      <c r="I175" s="19">
        <f t="shared" si="82"/>
        <v>0</v>
      </c>
      <c r="J175" s="19">
        <f t="shared" si="82"/>
        <v>0</v>
      </c>
      <c r="K175" s="25"/>
      <c r="L175" s="19">
        <f t="shared" ref="L175" si="83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445</v>
      </c>
      <c r="G176" s="32">
        <f t="shared" ref="G176" si="84">G165+G175</f>
        <v>11.93</v>
      </c>
      <c r="H176" s="32">
        <f t="shared" ref="H176" si="85">H165+H175</f>
        <v>10.5</v>
      </c>
      <c r="I176" s="32">
        <f t="shared" ref="I176" si="86">I165+I175</f>
        <v>44.32</v>
      </c>
      <c r="J176" s="32">
        <f t="shared" ref="J176:L176" si="87">J165+J175</f>
        <v>326.70000000000005</v>
      </c>
      <c r="K176" s="32"/>
      <c r="L176" s="32">
        <f t="shared" si="87"/>
        <v>93.22999999999999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220</v>
      </c>
      <c r="G177" s="40">
        <v>5.7</v>
      </c>
      <c r="H177" s="40">
        <v>6.8</v>
      </c>
      <c r="I177" s="40">
        <v>41.7</v>
      </c>
      <c r="J177" s="40">
        <v>252.6</v>
      </c>
      <c r="K177" s="41">
        <v>174</v>
      </c>
      <c r="L177" s="40">
        <v>20.91</v>
      </c>
    </row>
    <row r="178" spans="1:12" ht="15" x14ac:dyDescent="0.25">
      <c r="A178" s="23"/>
      <c r="B178" s="15"/>
      <c r="C178" s="11"/>
      <c r="D178" s="6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180</v>
      </c>
      <c r="G179" s="43">
        <v>3.1</v>
      </c>
      <c r="H179" s="43">
        <v>2.4</v>
      </c>
      <c r="I179" s="43">
        <v>17.2</v>
      </c>
      <c r="J179" s="43">
        <v>103.5</v>
      </c>
      <c r="K179" s="44">
        <v>379</v>
      </c>
      <c r="L179" s="43">
        <v>10.5</v>
      </c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40</v>
      </c>
      <c r="G180" s="43">
        <v>3.16</v>
      </c>
      <c r="H180" s="43">
        <v>0.08</v>
      </c>
      <c r="I180" s="43">
        <v>19.32</v>
      </c>
      <c r="J180" s="43">
        <v>94.4</v>
      </c>
      <c r="K180" s="44"/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64</v>
      </c>
      <c r="F182" s="43">
        <v>10</v>
      </c>
      <c r="G182" s="43">
        <v>0.1</v>
      </c>
      <c r="H182" s="43">
        <v>8.3000000000000007</v>
      </c>
      <c r="I182" s="43">
        <v>0.1</v>
      </c>
      <c r="J182" s="43">
        <v>75</v>
      </c>
      <c r="K182" s="44">
        <v>14</v>
      </c>
      <c r="L182" s="43">
        <v>8.06</v>
      </c>
    </row>
    <row r="183" spans="1:12" ht="15" x14ac:dyDescent="0.25">
      <c r="A183" s="23"/>
      <c r="B183" s="15"/>
      <c r="C183" s="11"/>
      <c r="D183" s="6"/>
      <c r="E183" s="42" t="s">
        <v>74</v>
      </c>
      <c r="F183" s="43">
        <v>15</v>
      </c>
      <c r="G183" s="43">
        <v>3.5</v>
      </c>
      <c r="H183" s="43">
        <v>4.5</v>
      </c>
      <c r="I183" s="43">
        <v>0</v>
      </c>
      <c r="J183" s="43">
        <v>54.5</v>
      </c>
      <c r="K183" s="44">
        <v>15</v>
      </c>
      <c r="L183" s="43">
        <v>9.68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465</v>
      </c>
      <c r="G184" s="19">
        <f t="shared" ref="G184:J184" si="88">SUM(G177:G183)</f>
        <v>15.56</v>
      </c>
      <c r="H184" s="19">
        <f t="shared" si="88"/>
        <v>22.08</v>
      </c>
      <c r="I184" s="19">
        <f t="shared" si="88"/>
        <v>78.319999999999993</v>
      </c>
      <c r="J184" s="19">
        <f t="shared" si="88"/>
        <v>580</v>
      </c>
      <c r="K184" s="25"/>
      <c r="L184" s="19">
        <f t="shared" ref="L184" si="89">SUM(L177:L183)</f>
        <v>51.15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90">SUM(G185:G193)</f>
        <v>0</v>
      </c>
      <c r="H194" s="19">
        <f t="shared" si="90"/>
        <v>0</v>
      </c>
      <c r="I194" s="19">
        <f t="shared" si="90"/>
        <v>0</v>
      </c>
      <c r="J194" s="19">
        <f t="shared" si="90"/>
        <v>0</v>
      </c>
      <c r="K194" s="25"/>
      <c r="L194" s="19">
        <f t="shared" ref="L194" si="91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465</v>
      </c>
      <c r="G195" s="32">
        <f t="shared" ref="G195" si="92">G184+G194</f>
        <v>15.56</v>
      </c>
      <c r="H195" s="32">
        <f t="shared" ref="H195" si="93">H184+H194</f>
        <v>22.08</v>
      </c>
      <c r="I195" s="32">
        <f t="shared" ref="I195" si="94">I184+I194</f>
        <v>78.319999999999993</v>
      </c>
      <c r="J195" s="32">
        <f t="shared" ref="J195:L195" si="95">J184+J194</f>
        <v>580</v>
      </c>
      <c r="K195" s="32"/>
      <c r="L195" s="32">
        <f t="shared" si="95"/>
        <v>51.15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549.5</v>
      </c>
      <c r="G196" s="34">
        <f t="shared" ref="G196:J196" si="96">(G24+G43+G62+G81+G100+G119+G138+G157+G176+G195)/(IF(G24=0,0,1)+IF(G43=0,0,1)+IF(G62=0,0,1)+IF(G81=0,0,1)+IF(G100=0,0,1)+IF(G119=0,0,1)+IF(G138=0,0,1)+IF(G157=0,0,1)+IF(G176=0,0,1)+IF(G195=0,0,1))</f>
        <v>19.530999999999999</v>
      </c>
      <c r="H196" s="34">
        <f t="shared" si="96"/>
        <v>21.842999999999996</v>
      </c>
      <c r="I196" s="34">
        <f t="shared" si="96"/>
        <v>78.531999999999996</v>
      </c>
      <c r="J196" s="34">
        <f t="shared" si="96"/>
        <v>598.04</v>
      </c>
      <c r="K196" s="34"/>
      <c r="L196" s="34">
        <f t="shared" ref="L196" si="97">(L24+L43+L62+L81+L100+L119+L138+L157+L176+L195)/(IF(L24=0,0,1)+IF(L43=0,0,1)+IF(L62=0,0,1)+IF(L81=0,0,1)+IF(L100=0,0,1)+IF(L119=0,0,1)+IF(L138=0,0,1)+IF(L157=0,0,1)+IF(L176=0,0,1)+IF(L195=0,0,1))</f>
        <v>75.748000000000005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2002-01-01T00:59:21Z</cp:lastPrinted>
  <dcterms:created xsi:type="dcterms:W3CDTF">2022-05-16T14:23:56Z</dcterms:created>
  <dcterms:modified xsi:type="dcterms:W3CDTF">2024-02-13T13:10:32Z</dcterms:modified>
</cp:coreProperties>
</file>